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5"/>
    <sheet name="Reporte de Gastos" sheetId="2" r:id="rId6"/>
    <sheet name="Reembolso Combustible" sheetId="3" r:id="rId7"/>
    <sheet name="Tabuladora Sobre Tiempo" sheetId="4" r:id="rId8"/>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<sst xmlns="http://schemas.openxmlformats.org/spreadsheetml/2006/main" uniqueCount="84">
  <si>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</si>
  <si>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</si>
  <si>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</si>
  <si>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</si>
  <si>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Reporte de Gastos</t>
  </si>
  <si>
    <t>Table 1</t>
  </si>
  <si>
    <t>CINEMAQR.ORG — REPORTE DE GASTOS Y CAJA CHICA</t>
  </si>
  <si>
    <t>Formato Estandarizado para Comprobación de Compras (Art, Props, HMU, Grip, PAs, etc.)</t>
  </si>
  <si>
    <t>Proyecto / Film:</t>
  </si>
  <si>
    <t>Departamento:</t>
  </si>
  <si>
    <t>Responsable:</t>
  </si>
  <si>
    <t>Fecha de Entrega:</t>
  </si>
  <si>
    <t>Anticipo Recibido ($):</t>
  </si>
  <si>
    <t>Producción / Casa:</t>
  </si>
  <si>
    <t>#</t>
  </si>
  <si>
    <t>Fecha</t>
  </si>
  <si>
    <t>Proveedor / Negocio</t>
  </si>
  <si>
    <t>No. Factura / Ticket</t>
  </si>
  <si>
    <t>Concepto / Descripción del Gasto</t>
  </si>
  <si>
    <t>Subtotal (Sin IVA)</t>
  </si>
  <si>
    <t>IVA 16%</t>
  </si>
  <si>
    <t>Total ($ MXN)</t>
  </si>
  <si>
    <t>Total Gasto Neto (Sin IVA):</t>
  </si>
  <si>
    <t>Total IVA (16% Desglosado):</t>
  </si>
  <si>
    <t>TOTAL GASTOS COMPROBADOS:</t>
  </si>
  <si>
    <t>BALANCE (Anticipo - Total):</t>
  </si>
  <si>
    <t>_____________________________________</t>
  </si>
  <si>
    <t>ENTREGADO POR (COMPRADOR / PA)</t>
  </si>
  <si>
    <t>APROBADO POR JEFE DE DPTO. (HOD)</t>
  </si>
  <si>
    <t>RECIBIDO POR PRODUCCIÓN / CONTABILIDAD</t>
  </si>
  <si>
    <t>Reembolso Combustible</t>
  </si>
  <si>
    <t>CINEMAQR.ORG — RECIBO DE COMBUSTIBLE Y VEHÍCULO</t>
  </si>
  <si>
    <t>Formato de Reembolso para PA's y Personal que Utiles de Vehículo Propio en Producción</t>
  </si>
  <si>
    <t>Fecha Solicitud:</t>
  </si>
  <si>
    <t>Nombre PA / Crew:</t>
  </si>
  <si>
    <t>Vehículo / Modelo:</t>
  </si>
  <si>
    <t>Placas / ID:</t>
  </si>
  <si>
    <t>Tarifa por Km ($/Km):</t>
  </si>
  <si>
    <t>Modo Reembolso:</t>
  </si>
  <si>
    <t>Ruta / Origen - Destino</t>
  </si>
  <si>
    <t>Motivo / Tarea de Producción</t>
  </si>
  <si>
    <t>Km Inicial</t>
  </si>
  <si>
    <t>Km Final</t>
  </si>
  <si>
    <t>Km Recorridos</t>
  </si>
  <si>
    <t>Ticket Gas ($)</t>
  </si>
  <si>
    <t>Casetas/Est. ($)</t>
  </si>
  <si>
    <t>Total Reembolsable ($)</t>
  </si>
  <si>
    <t>TOTAL KM RECORRIDOS:</t>
  </si>
  <si>
    <t>TOTAL REEMBOLSO GENERAL:</t>
  </si>
  <si>
    <t>SOLICITADO POR (PA / CONDUCTOR)</t>
  </si>
  <si>
    <t>AUTORIZADO POR PRODUCCIÓN</t>
  </si>
  <si>
    <t>Tabuladora Sobre Tiempo</t>
  </si>
  <si>
    <t>CINEMAQR.ORG — TABULADORA DE SOBRE TIEMPO Y DESCANSO</t>
  </si>
  <si>
    <t>Registro Diario de Horas Extra, Violación de Descanso (Turnaround) y Control de Jornada</t>
  </si>
  <si>
    <t>Semana Del / Al:</t>
  </si>
  <si>
    <t>Nombre Técnico / Crew:</t>
  </si>
  <si>
    <t>Tarifa Base por Día ($):</t>
  </si>
  <si>
    <t>Departamento / Puesto:</t>
  </si>
  <si>
    <t>Horas Base Contratadas:</t>
  </si>
  <si>
    <t>Día / Fecha</t>
  </si>
  <si>
    <t>Llamado (Call)</t>
  </si>
  <si>
    <t>Inicio Comida</t>
  </si>
  <si>
    <t>Fin Comida</t>
  </si>
  <si>
    <t>Wrap</t>
  </si>
  <si>
    <t>Horas Totales</t>
  </si>
  <si>
    <t>Horas Base</t>
  </si>
  <si>
    <t>Hrs Extra Simples</t>
  </si>
  <si>
    <t>Hrs Extra Dobles</t>
  </si>
  <si>
    <t>Turnaround (Hrs)</t>
  </si>
  <si>
    <t>Tarifa Hora Extra ($)</t>
  </si>
  <si>
    <t>Subtotal Día ($)</t>
  </si>
  <si>
    <t>Lunes</t>
  </si>
  <si>
    <t>Martes</t>
  </si>
  <si>
    <t>Miércoles</t>
  </si>
  <si>
    <t>Jueves</t>
  </si>
  <si>
    <t>Viernes</t>
  </si>
  <si>
    <t>Sábado</t>
  </si>
  <si>
    <t>Domingo</t>
  </si>
  <si>
    <t>TOTAL HORAS EXTRA SIMPLES:</t>
  </si>
  <si>
    <t>TOTAL HORAS EXTRA DOBLES/TURNAROUND:</t>
  </si>
  <si>
    <t>TOTAL SOBRE TIEMPO A COBRAR:</t>
  </si>
  <si>
    <t>FIRMA TÉCNICO / CREW</t>
  </si>
  <si>
    <t>APROBADO POR JEFE DE DEPARTAMENTO (HOD)</t>
  </si>
  <si>
    <t>APROBADO POR PRODUCCIÓN / 1st AD</t>
  </si>
</sst>
</file>

<file path=xl/styles.xml><?xml version="1.0" encoding="utf-8"?>
<styleSheet xmlns="http://schemas.openxmlformats.org/spreadsheetml/2006/main">
  <numFmts count="2">
    <numFmt numFmtId="0" formatCode="General"/>
    <numFmt numFmtId="59" formatCode="&quot;$&quot;#,##0.00"/>
  </numFmts>
  <fonts count="11">
    <font>
      <sz val="11"/>
      <color indexed="8"/>
      <name val="Calibri"/>
    </font>
    <font>
      <sz val="12"/>
      <color indexed="8"/>
      <name val="Calibri"/>
    </font>
    <font>
      <sz val="14"/>
      <color indexed="8"/>
      <name val="Calibri"/>
    </font>
    <font>
      <sz val="12"/>
      <color indexed="8"/>
      <name val="Helvetica Neue"/>
    </font>
    <font>
      <u val="single"/>
      <sz val="12"/>
      <color indexed="11"/>
      <name val="Calibri"/>
    </font>
    <font>
      <sz val="15"/>
      <color indexed="8"/>
      <name val="Calibri"/>
    </font>
    <font>
      <b val="1"/>
      <sz val="14"/>
      <color indexed="12"/>
      <name val="Arial"/>
    </font>
    <font>
      <i val="1"/>
      <sz val="9"/>
      <color indexed="14"/>
      <name val="Arial"/>
    </font>
    <font>
      <b val="1"/>
      <sz val="9"/>
      <color indexed="8"/>
      <name val="Arial"/>
    </font>
    <font>
      <b val="1"/>
      <sz val="10"/>
      <color indexed="16"/>
      <name val="Arial"/>
    </font>
    <font>
      <sz val="9"/>
      <color indexed="8"/>
      <name val="Arial"/>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7"/>
        <bgColor auto="1"/>
      </patternFill>
    </fill>
    <fill>
      <patternFill patternType="solid">
        <fgColor indexed="18"/>
        <bgColor auto="1"/>
      </patternFill>
    </fill>
  </fills>
  <borders count="17">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5"/>
      </bottom>
      <diagonal/>
    </border>
    <border>
      <left style="thin">
        <color indexed="13"/>
      </left>
      <right style="thin">
        <color indexed="15"/>
      </right>
      <top style="thin">
        <color indexed="13"/>
      </top>
      <bottom style="thin">
        <color indexed="13"/>
      </bottom>
      <diagonal/>
    </border>
    <border>
      <left style="thin">
        <color indexed="15"/>
      </left>
      <right style="thin">
        <color indexed="15"/>
      </right>
      <top style="thin">
        <color indexed="15"/>
      </top>
      <bottom style="thin">
        <color indexed="15"/>
      </bottom>
      <diagonal/>
    </border>
    <border>
      <left style="thin">
        <color indexed="15"/>
      </left>
      <right style="thin">
        <color indexed="13"/>
      </right>
      <top style="thin">
        <color indexed="13"/>
      </top>
      <bottom style="thin">
        <color indexed="13"/>
      </bottom>
      <diagonal/>
    </border>
    <border>
      <left style="thin">
        <color indexed="13"/>
      </left>
      <right style="thin">
        <color indexed="13"/>
      </right>
      <top style="thin">
        <color indexed="13"/>
      </top>
      <bottom/>
      <diagonal/>
    </border>
    <border>
      <left style="thin">
        <color indexed="13"/>
      </left>
      <right style="thin">
        <color indexed="13"/>
      </right>
      <top style="thin">
        <color indexed="15"/>
      </top>
      <bottom/>
      <diagonal/>
    </border>
    <border>
      <left style="thin">
        <color indexed="13"/>
      </left>
      <right/>
      <top/>
      <bottom style="thin">
        <color indexed="15"/>
      </bottom>
      <diagonal/>
    </border>
    <border>
      <left/>
      <right/>
      <top/>
      <bottom style="thin">
        <color indexed="15"/>
      </bottom>
      <diagonal/>
    </border>
    <border>
      <left/>
      <right style="thin">
        <color indexed="13"/>
      </right>
      <top/>
      <bottom style="thin">
        <color indexed="15"/>
      </bottom>
      <diagonal/>
    </border>
    <border>
      <left style="thin">
        <color indexed="13"/>
      </left>
      <right style="thin">
        <color indexed="13"/>
      </right>
      <top style="thin">
        <color indexed="15"/>
      </top>
      <bottom style="thin">
        <color indexed="13"/>
      </bottom>
      <diagonal/>
    </border>
    <border>
      <left style="thin">
        <color indexed="13"/>
      </left>
      <right style="thin">
        <color indexed="13"/>
      </right>
      <top style="thin">
        <color indexed="15"/>
      </top>
      <bottom style="thin">
        <color indexed="15"/>
      </bottom>
      <diagonal/>
    </border>
    <border>
      <left style="thin">
        <color indexed="15"/>
      </left>
      <right style="thin">
        <color indexed="13"/>
      </right>
      <top style="thin">
        <color indexed="13"/>
      </top>
      <bottom style="thin">
        <color indexed="15"/>
      </bottom>
      <diagonal/>
    </border>
    <border>
      <left style="thin">
        <color indexed="13"/>
      </left>
      <right style="thin">
        <color indexed="15"/>
      </right>
      <top style="thin">
        <color indexed="15"/>
      </top>
      <bottom style="thin">
        <color indexed="13"/>
      </bottom>
      <diagonal/>
    </border>
    <border>
      <left style="thin">
        <color indexed="15"/>
      </left>
      <right style="thin">
        <color indexed="15"/>
      </right>
      <top style="thin">
        <color indexed="15"/>
      </top>
      <bottom style="thin">
        <color indexed="12"/>
      </bottom>
      <diagonal/>
    </border>
    <border>
      <left style="thin">
        <color indexed="13"/>
      </left>
      <right style="thin">
        <color indexed="13"/>
      </right>
      <top style="thin">
        <color indexed="12"/>
      </top>
      <bottom style="thin">
        <color indexed="13"/>
      </bottom>
      <diagonal/>
    </border>
  </borders>
  <cellStyleXfs count="1">
    <xf numFmtId="0" fontId="0" applyNumberFormat="0" applyFont="1" applyFill="0" applyBorder="0" applyAlignment="1" applyProtection="0">
      <alignment vertical="bottom"/>
    </xf>
  </cellStyleXfs>
  <cellXfs count="52">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6" borderId="1" applyNumberFormat="1" applyFont="1" applyFill="0" applyBorder="1" applyAlignment="1" applyProtection="0">
      <alignment vertical="bottom" wrapText="1"/>
    </xf>
    <xf numFmtId="0" fontId="0" borderId="1" applyNumberFormat="0" applyFont="1" applyFill="0" applyBorder="1" applyAlignment="1" applyProtection="0">
      <alignment vertical="bottom"/>
    </xf>
    <xf numFmtId="0" fontId="0" borderId="1" applyNumberFormat="0" applyFont="1" applyFill="0" applyBorder="1" applyAlignment="1" applyProtection="0">
      <alignment vertical="bottom" wrapText="1"/>
    </xf>
    <xf numFmtId="49" fontId="7" borderId="1" applyNumberFormat="1" applyFont="1" applyFill="0" applyBorder="1" applyAlignment="1" applyProtection="0">
      <alignment vertical="bottom" wrapText="1"/>
    </xf>
    <xf numFmtId="0" fontId="0" borderId="2" applyNumberFormat="0" applyFont="1" applyFill="0" applyBorder="1" applyAlignment="1" applyProtection="0">
      <alignment vertical="bottom" wrapText="1"/>
    </xf>
    <xf numFmtId="49" fontId="8" borderId="3" applyNumberFormat="1" applyFont="1" applyFill="0" applyBorder="1" applyAlignment="1" applyProtection="0">
      <alignment vertical="bottom" wrapText="1"/>
    </xf>
    <xf numFmtId="0" fontId="0" borderId="4" applyNumberFormat="0" applyFont="1" applyFill="0" applyBorder="1" applyAlignment="1" applyProtection="0">
      <alignment vertical="bottom" wrapText="1"/>
    </xf>
    <xf numFmtId="0" fontId="0" borderId="5" applyNumberFormat="0" applyFont="1" applyFill="0" applyBorder="1" applyAlignment="1" applyProtection="0">
      <alignment vertical="bottom" wrapText="1"/>
    </xf>
    <xf numFmtId="0" fontId="0" borderId="6" applyNumberFormat="0" applyFont="1" applyFill="0" applyBorder="1" applyAlignment="1" applyProtection="0">
      <alignment vertical="bottom" wrapText="1"/>
    </xf>
    <xf numFmtId="0" fontId="0" borderId="7" applyNumberFormat="0" applyFont="1" applyFill="0" applyBorder="1" applyAlignment="1" applyProtection="0">
      <alignment vertical="bottom" wrapText="1"/>
    </xf>
    <xf numFmtId="49" fontId="9" fillId="4" borderId="8" applyNumberFormat="1" applyFont="1" applyFill="1" applyBorder="1" applyAlignment="1" applyProtection="0">
      <alignment horizontal="center" vertical="center" wrapText="1"/>
    </xf>
    <xf numFmtId="49" fontId="9" fillId="4" borderId="9" applyNumberFormat="1" applyFont="1" applyFill="1" applyBorder="1" applyAlignment="1" applyProtection="0">
      <alignment horizontal="center" vertical="center" wrapText="1"/>
    </xf>
    <xf numFmtId="49" fontId="9" fillId="4" borderId="10" applyNumberFormat="1" applyFont="1" applyFill="1" applyBorder="1" applyAlignment="1" applyProtection="0">
      <alignment horizontal="center" vertical="center" wrapText="1"/>
    </xf>
    <xf numFmtId="0" fontId="10" borderId="4" applyNumberFormat="1" applyFont="1" applyFill="0" applyBorder="1" applyAlignment="1" applyProtection="0">
      <alignment horizontal="center" vertical="bottom"/>
    </xf>
    <xf numFmtId="0" fontId="10" borderId="4" applyNumberFormat="0" applyFont="1" applyFill="0" applyBorder="1" applyAlignment="1" applyProtection="0">
      <alignment vertical="bottom"/>
    </xf>
    <xf numFmtId="59" fontId="10" borderId="4" applyNumberFormat="1" applyFont="1" applyFill="0" applyBorder="1" applyAlignment="1" applyProtection="0">
      <alignment vertical="bottom"/>
    </xf>
    <xf numFmtId="0" fontId="0" borderId="11" applyNumberFormat="0" applyFont="1" applyFill="0" applyBorder="1" applyAlignment="1" applyProtection="0">
      <alignment vertical="bottom"/>
    </xf>
    <xf numFmtId="0" fontId="0" borderId="12" applyNumberFormat="0" applyFont="1" applyFill="0" applyBorder="1" applyAlignment="1" applyProtection="0">
      <alignment vertical="bottom"/>
    </xf>
    <xf numFmtId="49" fontId="8" borderId="3" applyNumberFormat="1" applyFont="1" applyFill="0" applyBorder="1" applyAlignment="1" applyProtection="0">
      <alignment vertical="bottom"/>
    </xf>
    <xf numFmtId="59" fontId="8" borderId="4" applyNumberFormat="1" applyFont="1" applyFill="0" applyBorder="1" applyAlignment="1" applyProtection="0">
      <alignment vertical="bottom"/>
    </xf>
    <xf numFmtId="0" fontId="0" borderId="13" applyNumberFormat="0" applyFont="1" applyFill="0" applyBorder="1" applyAlignment="1" applyProtection="0">
      <alignment vertical="bottom"/>
    </xf>
    <xf numFmtId="49" fontId="8" borderId="1" applyNumberFormat="1" applyFont="1" applyFill="0" applyBorder="1" applyAlignment="1" applyProtection="0">
      <alignment vertical="bottom"/>
    </xf>
    <xf numFmtId="0" fontId="0" borderId="14" applyNumberFormat="0" applyFont="1" applyFill="0" applyBorder="1" applyAlignment="1" applyProtection="0">
      <alignment vertical="bottom"/>
    </xf>
    <xf numFmtId="0" fontId="0" borderId="3" applyNumberFormat="0" applyFont="1" applyFill="0" applyBorder="1" applyAlignment="1" applyProtection="0">
      <alignment vertical="bottom"/>
    </xf>
    <xf numFmtId="59" fontId="8" borderId="15" applyNumberFormat="1" applyFont="1" applyFill="0" applyBorder="1" applyAlignment="1" applyProtection="0">
      <alignment vertical="bottom"/>
    </xf>
    <xf numFmtId="0" fontId="0" borderId="16" applyNumberFormat="0" applyFont="1" applyFill="0" applyBorder="1" applyAlignment="1" applyProtection="0">
      <alignment vertical="bottom"/>
    </xf>
    <xf numFmtId="49" fontId="0" borderId="1" applyNumberFormat="1" applyFont="1" applyFill="0" applyBorder="1" applyAlignment="1" applyProtection="0">
      <alignment vertical="bottom"/>
    </xf>
    <xf numFmtId="0" fontId="0" applyNumberFormat="1" applyFont="1" applyFill="0" applyBorder="0" applyAlignment="1" applyProtection="0">
      <alignment vertical="bottom"/>
    </xf>
    <xf numFmtId="49" fontId="6" borderId="1" applyNumberFormat="1" applyFont="1" applyFill="0" applyBorder="1" applyAlignment="1" applyProtection="0">
      <alignment vertical="bottom"/>
    </xf>
    <xf numFmtId="49" fontId="7" borderId="1" applyNumberFormat="1" applyFont="1" applyFill="0" applyBorder="1" applyAlignment="1" applyProtection="0">
      <alignment vertical="bottom"/>
    </xf>
    <xf numFmtId="0" fontId="0" borderId="2"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0" fontId="0" borderId="7" applyNumberFormat="0" applyFont="1" applyFill="0" applyBorder="1" applyAlignment="1" applyProtection="0">
      <alignment vertical="bottom"/>
    </xf>
    <xf numFmtId="49" fontId="9" fillId="5" borderId="8" applyNumberFormat="1" applyFont="1" applyFill="1" applyBorder="1" applyAlignment="1" applyProtection="0">
      <alignment horizontal="center" vertical="center" wrapText="1"/>
    </xf>
    <xf numFmtId="49" fontId="9" fillId="5" borderId="9" applyNumberFormat="1" applyFont="1" applyFill="1" applyBorder="1" applyAlignment="1" applyProtection="0">
      <alignment horizontal="center" vertical="center" wrapText="1"/>
    </xf>
    <xf numFmtId="49" fontId="9" fillId="5" borderId="10" applyNumberFormat="1" applyFont="1" applyFill="1" applyBorder="1" applyAlignment="1" applyProtection="0">
      <alignment horizontal="center" vertical="center" wrapText="1"/>
    </xf>
    <xf numFmtId="0" fontId="10" borderId="4" applyNumberFormat="1" applyFont="1" applyFill="0" applyBorder="1" applyAlignment="1" applyProtection="0">
      <alignment vertical="bottom"/>
    </xf>
    <xf numFmtId="0" fontId="8" borderId="4" applyNumberFormat="1" applyFont="1" applyFill="0" applyBorder="1" applyAlignment="1" applyProtection="0">
      <alignment vertical="bottom"/>
    </xf>
    <xf numFmtId="0" fontId="0" applyNumberFormat="1" applyFont="1" applyFill="0" applyBorder="0" applyAlignment="1" applyProtection="0">
      <alignment vertical="bottom"/>
    </xf>
    <xf numFmtId="49" fontId="9" fillId="6" borderId="8" applyNumberFormat="1" applyFont="1" applyFill="1" applyBorder="1" applyAlignment="1" applyProtection="0">
      <alignment horizontal="center" vertical="center" wrapText="1"/>
    </xf>
    <xf numFmtId="49" fontId="9" fillId="6" borderId="9" applyNumberFormat="1" applyFont="1" applyFill="1" applyBorder="1" applyAlignment="1" applyProtection="0">
      <alignment horizontal="center" vertical="center" wrapText="1"/>
    </xf>
    <xf numFmtId="49" fontId="9" fillId="6" borderId="10" applyNumberFormat="1" applyFont="1" applyFill="1" applyBorder="1" applyAlignment="1" applyProtection="0">
      <alignment horizontal="center" vertical="center" wrapText="1"/>
    </xf>
    <xf numFmtId="49" fontId="10" borderId="4" applyNumberFormat="1" applyFont="1" applyFill="0" applyBorder="1" applyAlignment="1" applyProtection="0">
      <alignment horizontal="center"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0f172a"/>
      <rgbColor rgb="ffaaaaaa"/>
      <rgbColor rgb="ff64748b"/>
      <rgbColor rgb="ffcbd5e1"/>
      <rgbColor rgb="ffffffff"/>
      <rgbColor rgb="ff1e3a8a"/>
      <rgbColor rgb="ff831843"/>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30</v>
      </c>
      <c r="C11" s="3"/>
      <c r="D11" s="3"/>
    </row>
    <row r="12">
      <c r="B12" s="4"/>
      <c r="C12" t="s" s="4">
        <v>5</v>
      </c>
      <c r="D12" t="s" s="5">
        <v>30</v>
      </c>
    </row>
    <row r="13">
      <c r="B13" t="s" s="3">
        <v>51</v>
      </c>
      <c r="C13" s="3"/>
      <c r="D13" s="3"/>
    </row>
    <row r="14">
      <c r="B14" s="4"/>
      <c r="C14" t="s" s="4">
        <v>5</v>
      </c>
      <c r="D14" t="s" s="5">
        <v>51</v>
      </c>
    </row>
  </sheetData>
  <mergeCells count="1">
    <mergeCell ref="B3:D3"/>
  </mergeCells>
  <hyperlinks>
    <hyperlink ref="D10" location="'Reporte de Gastos'!R1C1" tooltip="" display="Reporte de Gastos"/>
    <hyperlink ref="D12" location="'Reembolso Combustible'!R1C1" tooltip="" display="Reembolso Combustible"/>
    <hyperlink ref="D14" location="'Tabuladora Sobre Tiempo'!R1C1" tooltip="" display="Tabuladora Sobre Tiempo"/>
  </hyperlinks>
</worksheet>
</file>

<file path=xl/worksheets/sheet2.xml><?xml version="1.0" encoding="utf-8"?>
<worksheet xmlns:r="http://schemas.openxmlformats.org/officeDocument/2006/relationships" xmlns="http://schemas.openxmlformats.org/spreadsheetml/2006/main">
  <dimension ref="A1:H41"/>
  <sheetViews>
    <sheetView workbookViewId="0" showGridLines="0" defaultGridColor="1"/>
  </sheetViews>
  <sheetFormatPr defaultColWidth="8.83333" defaultRowHeight="15" customHeight="1" outlineLevelRow="0" outlineLevelCol="0"/>
  <cols>
    <col min="1" max="1" width="8.9375" style="6" customWidth="1"/>
    <col min="2" max="2" width="13.7188" style="6" customWidth="1"/>
    <col min="3" max="3" width="11.4531" style="6" customWidth="1"/>
    <col min="4" max="4" width="13.25" style="6" customWidth="1"/>
    <col min="5" max="5" width="45.0781" style="6" customWidth="1"/>
    <col min="6" max="6" width="39" style="6" customWidth="1"/>
    <col min="7" max="7" width="9.67969" style="6" customWidth="1"/>
    <col min="8" max="8" width="16.5938" style="6" customWidth="1"/>
    <col min="9" max="16384" width="8.85156" style="6" customWidth="1"/>
  </cols>
  <sheetData>
    <row r="1" ht="18.5" customHeight="1">
      <c r="A1" t="s" s="7">
        <v>6</v>
      </c>
      <c r="B1" s="8"/>
      <c r="C1" s="8"/>
      <c r="D1" s="8"/>
      <c r="E1" s="8"/>
      <c r="F1" s="8"/>
      <c r="G1" s="9"/>
      <c r="H1" s="9"/>
    </row>
    <row r="2" ht="13.55" customHeight="1">
      <c r="A2" t="s" s="10">
        <v>7</v>
      </c>
      <c r="B2" s="8"/>
      <c r="C2" s="8"/>
      <c r="D2" s="8"/>
      <c r="E2" s="8"/>
      <c r="F2" s="8"/>
      <c r="G2" s="9"/>
      <c r="H2" s="9"/>
    </row>
    <row r="3" ht="13.55" customHeight="1">
      <c r="A3" s="9"/>
      <c r="B3" s="9"/>
      <c r="C3" s="11"/>
      <c r="D3" s="9"/>
      <c r="E3" s="9"/>
      <c r="F3" s="11"/>
      <c r="G3" s="9"/>
      <c r="H3" s="9"/>
    </row>
    <row r="4" ht="13.55" customHeight="1">
      <c r="A4" s="9"/>
      <c r="B4" t="s" s="12">
        <v>8</v>
      </c>
      <c r="C4" s="13"/>
      <c r="D4" s="14"/>
      <c r="E4" t="s" s="12">
        <v>9</v>
      </c>
      <c r="F4" s="13"/>
      <c r="G4" s="14"/>
      <c r="H4" s="9"/>
    </row>
    <row r="5" ht="13.55" customHeight="1">
      <c r="A5" s="9"/>
      <c r="B5" t="s" s="12">
        <v>10</v>
      </c>
      <c r="C5" s="13"/>
      <c r="D5" s="14"/>
      <c r="E5" t="s" s="12">
        <v>11</v>
      </c>
      <c r="F5" s="13"/>
      <c r="G5" s="14"/>
      <c r="H5" s="9"/>
    </row>
    <row r="6" ht="22.7" customHeight="1">
      <c r="A6" s="9"/>
      <c r="B6" t="s" s="12">
        <v>12</v>
      </c>
      <c r="C6" s="13"/>
      <c r="D6" s="14"/>
      <c r="E6" t="s" s="12">
        <v>13</v>
      </c>
      <c r="F6" s="13"/>
      <c r="G6" s="14"/>
      <c r="H6" s="9"/>
    </row>
    <row r="7" ht="13.55" customHeight="1">
      <c r="A7" s="15"/>
      <c r="B7" s="15"/>
      <c r="C7" s="16"/>
      <c r="D7" s="15"/>
      <c r="E7" s="15"/>
      <c r="F7" s="16"/>
      <c r="G7" s="15"/>
      <c r="H7" s="15"/>
    </row>
    <row r="8" ht="24.65" customHeight="1">
      <c r="A8" t="s" s="17">
        <v>14</v>
      </c>
      <c r="B8" t="s" s="18">
        <v>15</v>
      </c>
      <c r="C8" t="s" s="18">
        <v>16</v>
      </c>
      <c r="D8" t="s" s="18">
        <v>17</v>
      </c>
      <c r="E8" t="s" s="18">
        <v>18</v>
      </c>
      <c r="F8" t="s" s="18">
        <v>19</v>
      </c>
      <c r="G8" t="s" s="18">
        <v>20</v>
      </c>
      <c r="H8" t="s" s="19">
        <v>21</v>
      </c>
    </row>
    <row r="9" ht="12.7" customHeight="1">
      <c r="A9" s="20">
        <v>1</v>
      </c>
      <c r="B9" s="21"/>
      <c r="C9" s="21"/>
      <c r="D9" s="21"/>
      <c r="E9" s="21"/>
      <c r="F9" t="str" s="21" cm="1">
        <f t="array" ref="F9">IF(H9&lt;&gt;"",ROUND(H9/1.16,2),"")</f>
      </c>
      <c r="G9" t="str" s="21" cm="1">
        <f t="array" ref="G9">IF(H9&lt;&gt;"",ROUND(H9-F9,2),"")</f>
      </c>
      <c r="H9" s="22"/>
    </row>
    <row r="10" ht="12.7" customHeight="1">
      <c r="A10" s="20">
        <v>2</v>
      </c>
      <c r="B10" s="21"/>
      <c r="C10" s="21"/>
      <c r="D10" s="21"/>
      <c r="E10" s="21"/>
      <c r="F10" t="str" s="21" cm="1">
        <f t="array" ref="F10">IF(H10&lt;&gt;"",ROUND(H10/1.16,2),"")</f>
      </c>
      <c r="G10" t="str" s="21" cm="1">
        <f t="array" ref="G10">IF(H10&lt;&gt;"",ROUND(H10-F10,2),"")</f>
      </c>
      <c r="H10" s="22"/>
    </row>
    <row r="11" ht="12.7" customHeight="1">
      <c r="A11" s="20">
        <v>3</v>
      </c>
      <c r="B11" s="21"/>
      <c r="C11" s="21"/>
      <c r="D11" s="21"/>
      <c r="E11" s="21"/>
      <c r="F11" t="str" s="21" cm="1">
        <f t="array" ref="F11">IF(H11&lt;&gt;"",ROUND(H11/1.16,2),"")</f>
      </c>
      <c r="G11" t="str" s="21" cm="1">
        <f t="array" ref="G11">IF(H11&lt;&gt;"",ROUND(H11-F11,2),"")</f>
      </c>
      <c r="H11" s="22"/>
    </row>
    <row r="12" ht="12.7" customHeight="1">
      <c r="A12" s="20">
        <v>4</v>
      </c>
      <c r="B12" s="21"/>
      <c r="C12" s="21"/>
      <c r="D12" s="21"/>
      <c r="E12" s="21"/>
      <c r="F12" t="str" s="21" cm="1">
        <f t="array" ref="F12">IF(H12&lt;&gt;"",ROUND(H12/1.16,2),"")</f>
      </c>
      <c r="G12" t="str" s="21" cm="1">
        <f t="array" ref="G12">IF(H12&lt;&gt;"",ROUND(H12-F12,2),"")</f>
      </c>
      <c r="H12" s="22"/>
    </row>
    <row r="13" ht="12.7" customHeight="1">
      <c r="A13" s="20">
        <v>5</v>
      </c>
      <c r="B13" s="21"/>
      <c r="C13" s="21"/>
      <c r="D13" s="21"/>
      <c r="E13" s="21"/>
      <c r="F13" t="str" s="21" cm="1">
        <f t="array" ref="F13">IF(H13&lt;&gt;"",ROUND(H13/1.16,2),"")</f>
      </c>
      <c r="G13" t="str" s="21" cm="1">
        <f t="array" ref="G13">IF(H13&lt;&gt;"",ROUND(H13-F13,2),"")</f>
      </c>
      <c r="H13" s="22"/>
    </row>
    <row r="14" ht="12.7" customHeight="1">
      <c r="A14" s="20">
        <v>6</v>
      </c>
      <c r="B14" s="21"/>
      <c r="C14" s="21"/>
      <c r="D14" s="21"/>
      <c r="E14" s="21"/>
      <c r="F14" t="str" s="21" cm="1">
        <f t="array" ref="F14">IF(H14&lt;&gt;"",ROUND(H14/1.16,2),"")</f>
      </c>
      <c r="G14" t="str" s="21" cm="1">
        <f t="array" ref="G14">IF(H14&lt;&gt;"",ROUND(H14-F14,2),"")</f>
      </c>
      <c r="H14" s="22"/>
    </row>
    <row r="15" ht="12.7" customHeight="1">
      <c r="A15" s="20">
        <v>7</v>
      </c>
      <c r="B15" s="21"/>
      <c r="C15" s="21"/>
      <c r="D15" s="21"/>
      <c r="E15" s="21"/>
      <c r="F15" t="str" s="21" cm="1">
        <f t="array" ref="F15">IF(H15&lt;&gt;"",ROUND(H15/1.16,2),"")</f>
      </c>
      <c r="G15" t="str" s="21" cm="1">
        <f t="array" ref="G15">IF(H15&lt;&gt;"",ROUND(H15-F15,2),"")</f>
      </c>
      <c r="H15" s="22"/>
    </row>
    <row r="16" ht="12.7" customHeight="1">
      <c r="A16" s="20">
        <v>8</v>
      </c>
      <c r="B16" s="21"/>
      <c r="C16" s="21"/>
      <c r="D16" s="21"/>
      <c r="E16" s="21"/>
      <c r="F16" t="str" s="21" cm="1">
        <f t="array" ref="F16">IF(H16&lt;&gt;"",ROUND(H16/1.16,2),"")</f>
      </c>
      <c r="G16" t="str" s="21" cm="1">
        <f t="array" ref="G16">IF(H16&lt;&gt;"",ROUND(H16-F16,2),"")</f>
      </c>
      <c r="H16" s="22"/>
    </row>
    <row r="17" ht="12.7" customHeight="1">
      <c r="A17" s="20">
        <v>9</v>
      </c>
      <c r="B17" s="21"/>
      <c r="C17" s="21"/>
      <c r="D17" s="21"/>
      <c r="E17" s="21"/>
      <c r="F17" t="str" s="21" cm="1">
        <f t="array" ref="F17">IF(H17&lt;&gt;"",ROUND(H17/1.16,2),"")</f>
      </c>
      <c r="G17" t="str" s="21" cm="1">
        <f t="array" ref="G17">IF(H17&lt;&gt;"",ROUND(H17-F17,2),"")</f>
      </c>
      <c r="H17" s="22"/>
    </row>
    <row r="18" ht="12.7" customHeight="1">
      <c r="A18" s="20">
        <v>10</v>
      </c>
      <c r="B18" s="21"/>
      <c r="C18" s="21"/>
      <c r="D18" s="21"/>
      <c r="E18" s="21"/>
      <c r="F18" t="str" s="21" cm="1">
        <f t="array" ref="F18">IF(H18&lt;&gt;"",ROUND(H18/1.16,2),"")</f>
      </c>
      <c r="G18" t="str" s="21" cm="1">
        <f t="array" ref="G18">IF(H18&lt;&gt;"",ROUND(H18-F18,2),"")</f>
      </c>
      <c r="H18" s="22"/>
    </row>
    <row r="19" ht="12.7" customHeight="1">
      <c r="A19" s="20">
        <v>11</v>
      </c>
      <c r="B19" s="21"/>
      <c r="C19" s="21"/>
      <c r="D19" s="21"/>
      <c r="E19" s="21"/>
      <c r="F19" t="str" s="21" cm="1">
        <f t="array" ref="F19">IF(H19&lt;&gt;"",ROUND(H19/1.16,2),"")</f>
      </c>
      <c r="G19" t="str" s="21" cm="1">
        <f t="array" ref="G19">IF(H19&lt;&gt;"",ROUND(H19-F19,2),"")</f>
      </c>
      <c r="H19" s="22"/>
    </row>
    <row r="20" ht="12.7" customHeight="1">
      <c r="A20" s="20">
        <v>12</v>
      </c>
      <c r="B20" s="21"/>
      <c r="C20" s="21"/>
      <c r="D20" s="21"/>
      <c r="E20" s="21"/>
      <c r="F20" t="str" s="21" cm="1">
        <f t="array" ref="F20">IF(H20&lt;&gt;"",ROUND(H20/1.16,2),"")</f>
      </c>
      <c r="G20" t="str" s="21" cm="1">
        <f t="array" ref="G20">IF(H20&lt;&gt;"",ROUND(H20-F20,2),"")</f>
      </c>
      <c r="H20" s="22"/>
    </row>
    <row r="21" ht="12.7" customHeight="1">
      <c r="A21" s="20" cm="1">
        <f t="array" ref="A21">A20+1</f>
        <v>13</v>
      </c>
      <c r="B21" s="21"/>
      <c r="C21" s="21"/>
      <c r="D21" s="21"/>
      <c r="E21" s="21"/>
      <c r="F21" t="str" s="21" cm="1">
        <f t="array" ref="F21">IF(H21&lt;&gt;"",ROUND(H21/1.16,2),"")</f>
      </c>
      <c r="G21" t="str" s="21" cm="1">
        <f t="array" ref="G21">IF(H21&lt;&gt;"",ROUND(H21-F21,2),"")</f>
      </c>
      <c r="H21" s="22"/>
    </row>
    <row r="22" ht="12.7" customHeight="1">
      <c r="A22" s="20" cm="1">
        <f t="array" ref="A22">A21+1</f>
        <v>14</v>
      </c>
      <c r="B22" s="21"/>
      <c r="C22" s="21"/>
      <c r="D22" s="21"/>
      <c r="E22" s="21"/>
      <c r="F22" t="str" s="21" cm="1">
        <f t="array" ref="F22">IF(H22&lt;&gt;"",ROUND(H22/1.16,2),"")</f>
      </c>
      <c r="G22" t="str" s="21" cm="1">
        <f t="array" ref="G22">IF(H22&lt;&gt;"",ROUND(H22-F22,2),"")</f>
      </c>
      <c r="H22" s="22"/>
    </row>
    <row r="23" ht="12.7" customHeight="1">
      <c r="A23" s="20" cm="1">
        <f t="array" ref="A23">A22+1</f>
        <v>15</v>
      </c>
      <c r="B23" s="21"/>
      <c r="C23" s="21"/>
      <c r="D23" s="21"/>
      <c r="E23" s="21"/>
      <c r="F23" t="str" s="21" cm="1">
        <f t="array" ref="F23">IF(H23&lt;&gt;"",ROUND(H23/1.16,2),"")</f>
      </c>
      <c r="G23" t="str" s="21" cm="1">
        <f t="array" ref="G23">IF(H23&lt;&gt;"",ROUND(H23-F23,2),"")</f>
      </c>
      <c r="H23" s="22"/>
    </row>
    <row r="24" ht="12.7" customHeight="1">
      <c r="A24" s="20" cm="1">
        <f t="array" ref="A24">A23+1</f>
        <v>16</v>
      </c>
      <c r="B24" s="21"/>
      <c r="C24" s="21"/>
      <c r="D24" s="21"/>
      <c r="E24" s="21"/>
      <c r="F24" t="str" s="21" cm="1">
        <f t="array" ref="F24">IF(H24&lt;&gt;"",ROUND(H24/1.16,2),"")</f>
      </c>
      <c r="G24" t="str" s="21" cm="1">
        <f t="array" ref="G24">IF(H24&lt;&gt;"",ROUND(H24-F24,2),"")</f>
      </c>
      <c r="H24" s="22"/>
    </row>
    <row r="25" ht="12.7" customHeight="1">
      <c r="A25" s="20" cm="1">
        <f t="array" ref="A25">A24+1</f>
        <v>17</v>
      </c>
      <c r="B25" s="21"/>
      <c r="C25" s="21"/>
      <c r="D25" s="21"/>
      <c r="E25" s="21"/>
      <c r="F25" t="str" s="21" cm="1">
        <f t="array" ref="F25">IF(H25&lt;&gt;"",ROUND(H25/1.16,2),"")</f>
      </c>
      <c r="G25" t="str" s="21" cm="1">
        <f t="array" ref="G25">IF(H25&lt;&gt;"",ROUND(H25-F25,2),"")</f>
      </c>
      <c r="H25" s="22"/>
    </row>
    <row r="26" ht="12.7" customHeight="1">
      <c r="A26" s="20" cm="1">
        <f t="array" ref="A26">A25+1</f>
        <v>18</v>
      </c>
      <c r="B26" s="21"/>
      <c r="C26" s="21"/>
      <c r="D26" s="21"/>
      <c r="E26" s="21"/>
      <c r="F26" t="str" s="21" cm="1">
        <f t="array" ref="F26">IF(H26&lt;&gt;"",ROUND(H26/1.16,2),"")</f>
      </c>
      <c r="G26" t="str" s="21" cm="1">
        <f t="array" ref="G26">IF(H26&lt;&gt;"",ROUND(H26-F26,2),"")</f>
      </c>
      <c r="H26" s="22"/>
    </row>
    <row r="27" ht="12.7" customHeight="1">
      <c r="A27" s="20" cm="1">
        <f t="array" ref="A27">A26+1</f>
        <v>19</v>
      </c>
      <c r="B27" s="21"/>
      <c r="C27" s="21"/>
      <c r="D27" s="21"/>
      <c r="E27" s="21"/>
      <c r="F27" t="str" s="21" cm="1">
        <f t="array" ref="F27">IF(H27&lt;&gt;"",ROUND(H27/1.16,2),"")</f>
      </c>
      <c r="G27" t="str" s="21" cm="1">
        <f t="array" ref="G27">IF(H27&lt;&gt;"",ROUND(H27-F27,2),"")</f>
      </c>
      <c r="H27" s="22"/>
    </row>
    <row r="28" ht="12.7" customHeight="1">
      <c r="A28" s="20" cm="1">
        <f t="array" ref="A28">A27+1</f>
        <v>20</v>
      </c>
      <c r="B28" s="21"/>
      <c r="C28" s="21"/>
      <c r="D28" s="21"/>
      <c r="E28" s="21"/>
      <c r="F28" t="str" s="21" cm="1">
        <f t="array" ref="F28">IF(H28&lt;&gt;"",ROUND(H28/1.16,2),"")</f>
      </c>
      <c r="G28" t="str" s="21" cm="1">
        <f t="array" ref="G28">IF(H28&lt;&gt;"",ROUND(H28-F28,2),"")</f>
      </c>
      <c r="H28" s="22"/>
    </row>
    <row r="29" ht="12.7" customHeight="1">
      <c r="A29" s="20" cm="1">
        <f t="array" ref="A29">A28+1</f>
        <v>21</v>
      </c>
      <c r="B29" s="21"/>
      <c r="C29" s="21"/>
      <c r="D29" s="21"/>
      <c r="E29" s="21"/>
      <c r="F29" t="str" s="21" cm="1">
        <f t="array" ref="F29">IF(H29&lt;&gt;"",ROUND(H29/1.16,2),"")</f>
      </c>
      <c r="G29" t="str" s="21" cm="1">
        <f t="array" ref="G29">IF(H29&lt;&gt;"",ROUND(H29-F29,2),"")</f>
      </c>
      <c r="H29" s="22"/>
    </row>
    <row r="30" ht="12.7" customHeight="1">
      <c r="A30" s="20" cm="1">
        <f t="array" ref="A30">A29+1</f>
        <v>22</v>
      </c>
      <c r="B30" s="21"/>
      <c r="C30" s="21"/>
      <c r="D30" s="21"/>
      <c r="E30" s="21"/>
      <c r="F30" t="str" s="21" cm="1">
        <f t="array" ref="F30">IF(H30&lt;&gt;"",ROUND(H30/1.16,2),"")</f>
      </c>
      <c r="G30" t="str" s="21" cm="1">
        <f t="array" ref="G30">IF(H30&lt;&gt;"",ROUND(H30-F30,2),"")</f>
      </c>
      <c r="H30" s="22"/>
    </row>
    <row r="31" ht="12.7" customHeight="1">
      <c r="A31" s="20" cm="1">
        <f t="array" ref="A31">A30+1</f>
        <v>23</v>
      </c>
      <c r="B31" s="21"/>
      <c r="C31" s="21"/>
      <c r="D31" s="21"/>
      <c r="E31" s="21"/>
      <c r="F31" t="str" s="21" cm="1">
        <f t="array" ref="F31">IF(H31&lt;&gt;"",ROUND(H31/1.16,2),"")</f>
      </c>
      <c r="G31" t="str" s="21" cm="1">
        <f t="array" ref="G31">IF(H31&lt;&gt;"",ROUND(H31-F31,2),"")</f>
      </c>
      <c r="H31" s="22"/>
    </row>
    <row r="32" ht="12.7" customHeight="1">
      <c r="A32" s="20" cm="1">
        <f t="array" ref="A32">A31+1</f>
        <v>24</v>
      </c>
      <c r="B32" s="21"/>
      <c r="C32" s="21"/>
      <c r="D32" s="21"/>
      <c r="E32" s="21"/>
      <c r="F32" t="str" s="21" cm="1">
        <f t="array" ref="F32">IF(H32&lt;&gt;"",ROUND(H32/1.16,2),"")</f>
      </c>
      <c r="G32" t="str" s="21" cm="1">
        <f t="array" ref="G32">IF(H32&lt;&gt;"",ROUND(H32-F32,2),"")</f>
      </c>
      <c r="H32" s="22"/>
    </row>
    <row r="33" ht="13.55" customHeight="1">
      <c r="A33" s="23"/>
      <c r="B33" s="23"/>
      <c r="C33" s="23"/>
      <c r="D33" s="23"/>
      <c r="E33" s="23"/>
      <c r="F33" s="24"/>
      <c r="G33" s="23"/>
      <c r="H33" s="23"/>
    </row>
    <row r="34" ht="13.55" customHeight="1">
      <c r="A34" s="8"/>
      <c r="B34" s="8"/>
      <c r="C34" s="8"/>
      <c r="D34" s="8"/>
      <c r="E34" t="s" s="25">
        <v>22</v>
      </c>
      <c r="F34" s="26" cm="1">
        <f t="array" ref="F34">SUM(F9:F20)</f>
        <v>0</v>
      </c>
      <c r="G34" s="27"/>
      <c r="H34" s="8"/>
    </row>
    <row r="35" ht="13.55" customHeight="1">
      <c r="A35" s="8"/>
      <c r="B35" s="8"/>
      <c r="C35" s="8"/>
      <c r="D35" s="8"/>
      <c r="E35" t="s" s="28">
        <v>23</v>
      </c>
      <c r="F35" s="29"/>
      <c r="G35" s="26" cm="1">
        <f t="array" ref="G35">SUM(G9:G20)</f>
        <v>0</v>
      </c>
      <c r="H35" s="27"/>
    </row>
    <row r="36" ht="13.55" customHeight="1">
      <c r="A36" s="8"/>
      <c r="B36" s="8"/>
      <c r="C36" s="8"/>
      <c r="D36" s="8"/>
      <c r="E36" t="s" s="28">
        <v>24</v>
      </c>
      <c r="F36" s="8"/>
      <c r="G36" s="29"/>
      <c r="H36" s="26" cm="1">
        <f t="array" ref="H36">SUM(H9:H20)</f>
        <v>0</v>
      </c>
    </row>
    <row r="37" ht="13.55" customHeight="1">
      <c r="A37" s="8"/>
      <c r="B37" s="8"/>
      <c r="C37" s="8"/>
      <c r="D37" s="8"/>
      <c r="E37" t="s" s="28">
        <v>25</v>
      </c>
      <c r="F37" s="8"/>
      <c r="G37" s="30"/>
      <c r="H37" s="31" cm="1">
        <f t="array" ref="H37">C6-H36</f>
        <v>0</v>
      </c>
    </row>
    <row r="38" ht="13.55" customHeight="1">
      <c r="A38" s="8"/>
      <c r="B38" s="8"/>
      <c r="C38" s="8"/>
      <c r="D38" s="8"/>
      <c r="E38" s="8"/>
      <c r="F38" s="8"/>
      <c r="G38" s="8"/>
      <c r="H38" s="32"/>
    </row>
    <row r="39" ht="13.55" customHeight="1">
      <c r="A39" s="8"/>
      <c r="B39" s="8"/>
      <c r="C39" s="8"/>
      <c r="D39" s="8"/>
      <c r="E39" s="8"/>
      <c r="F39" s="8"/>
      <c r="G39" s="8"/>
      <c r="H39" s="8"/>
    </row>
    <row r="40" ht="13.55" customHeight="1">
      <c r="A40" s="8"/>
      <c r="B40" t="s" s="33">
        <v>26</v>
      </c>
      <c r="C40" s="8"/>
      <c r="D40" t="s" s="33">
        <v>26</v>
      </c>
      <c r="E40" s="8"/>
      <c r="F40" s="8"/>
      <c r="G40" t="s" s="33">
        <v>26</v>
      </c>
      <c r="H40" s="8"/>
    </row>
    <row r="41" ht="13.55" customHeight="1">
      <c r="A41" s="8"/>
      <c r="B41" t="s" s="28">
        <v>27</v>
      </c>
      <c r="C41" s="8"/>
      <c r="D41" t="s" s="28">
        <v>28</v>
      </c>
      <c r="E41" s="8"/>
      <c r="F41" s="8"/>
      <c r="G41" t="s" s="28">
        <v>29</v>
      </c>
      <c r="H41" s="8"/>
    </row>
  </sheetData>
  <mergeCells count="2">
    <mergeCell ref="A1:F1"/>
    <mergeCell ref="A2:F2"/>
  </mergeCells>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J27"/>
  <sheetViews>
    <sheetView workbookViewId="0" showGridLines="0" defaultGridColor="1"/>
  </sheetViews>
  <sheetFormatPr defaultColWidth="8.83333" defaultRowHeight="15" customHeight="1" outlineLevelRow="0" outlineLevelCol="0"/>
  <cols>
    <col min="1" max="1" width="5.57031" style="34" customWidth="1"/>
    <col min="2" max="2" width="18.2734" style="34" customWidth="1"/>
    <col min="3" max="3" width="28.3906" style="34" customWidth="1"/>
    <col min="4" max="4" width="13.9766" style="34" customWidth="1"/>
    <col min="5" max="5" width="15.4375" style="34" customWidth="1"/>
    <col min="6" max="6" width="14.2188" style="34" customWidth="1"/>
    <col min="7" max="7" width="16.4297" style="34" customWidth="1"/>
    <col min="8" max="8" width="20.0781" style="34" customWidth="1"/>
    <col min="9" max="9" width="19" style="34" customWidth="1"/>
    <col min="10" max="10" width="25.6953" style="34" customWidth="1"/>
    <col min="11" max="16384" width="8.85156" style="34" customWidth="1"/>
  </cols>
  <sheetData>
    <row r="1" ht="18.5" customHeight="1">
      <c r="A1" t="s" s="35">
        <v>31</v>
      </c>
      <c r="B1" s="8"/>
      <c r="C1" s="8"/>
      <c r="D1" s="8"/>
      <c r="E1" s="8"/>
      <c r="F1" s="8"/>
      <c r="G1" s="8"/>
      <c r="H1" s="8"/>
      <c r="I1" s="8"/>
      <c r="J1" s="8"/>
    </row>
    <row r="2" ht="13.55" customHeight="1">
      <c r="A2" t="s" s="36">
        <v>32</v>
      </c>
      <c r="B2" s="8"/>
      <c r="C2" s="8"/>
      <c r="D2" s="8"/>
      <c r="E2" s="8"/>
      <c r="F2" s="8"/>
      <c r="G2" s="8"/>
      <c r="H2" s="8"/>
      <c r="I2" s="8"/>
      <c r="J2" s="8"/>
    </row>
    <row r="3" ht="13.55" customHeight="1">
      <c r="A3" s="8"/>
      <c r="B3" s="8"/>
      <c r="C3" s="37"/>
      <c r="D3" s="8"/>
      <c r="E3" s="8"/>
      <c r="F3" s="37"/>
      <c r="G3" s="8"/>
      <c r="H3" s="8"/>
      <c r="I3" s="8"/>
      <c r="J3" s="8"/>
    </row>
    <row r="4" ht="13.55" customHeight="1">
      <c r="A4" s="8"/>
      <c r="B4" t="s" s="25">
        <v>8</v>
      </c>
      <c r="C4" s="38"/>
      <c r="D4" s="39"/>
      <c r="E4" t="s" s="25">
        <v>33</v>
      </c>
      <c r="F4" s="38"/>
      <c r="G4" s="39"/>
      <c r="H4" s="8"/>
      <c r="I4" s="8"/>
      <c r="J4" s="8"/>
    </row>
    <row r="5" ht="13.55" customHeight="1">
      <c r="A5" s="8"/>
      <c r="B5" t="s" s="25">
        <v>34</v>
      </c>
      <c r="C5" s="38"/>
      <c r="D5" s="39"/>
      <c r="E5" t="s" s="25">
        <v>9</v>
      </c>
      <c r="F5" s="38"/>
      <c r="G5" s="39"/>
      <c r="H5" s="8"/>
      <c r="I5" s="8"/>
      <c r="J5" s="8"/>
    </row>
    <row r="6" ht="13.55" customHeight="1">
      <c r="A6" s="8"/>
      <c r="B6" t="s" s="25">
        <v>35</v>
      </c>
      <c r="C6" s="38"/>
      <c r="D6" s="39"/>
      <c r="E6" t="s" s="25">
        <v>36</v>
      </c>
      <c r="F6" s="38"/>
      <c r="G6" s="39"/>
      <c r="H6" s="8"/>
      <c r="I6" s="8"/>
      <c r="J6" s="8"/>
    </row>
    <row r="7" ht="13.55" customHeight="1">
      <c r="A7" s="8"/>
      <c r="B7" t="s" s="25">
        <v>37</v>
      </c>
      <c r="C7" s="38"/>
      <c r="D7" s="39"/>
      <c r="E7" t="s" s="25">
        <v>38</v>
      </c>
      <c r="F7" s="38"/>
      <c r="G7" s="39"/>
      <c r="H7" s="8"/>
      <c r="I7" s="8"/>
      <c r="J7" s="8"/>
    </row>
    <row r="8" ht="13.55" customHeight="1">
      <c r="A8" s="40"/>
      <c r="B8" s="40"/>
      <c r="C8" s="41"/>
      <c r="D8" s="40"/>
      <c r="E8" s="40"/>
      <c r="F8" s="41"/>
      <c r="G8" s="40"/>
      <c r="H8" s="40"/>
      <c r="I8" s="40"/>
      <c r="J8" s="40"/>
    </row>
    <row r="9" ht="24.65" customHeight="1">
      <c r="A9" t="s" s="42">
        <v>14</v>
      </c>
      <c r="B9" t="s" s="43">
        <v>15</v>
      </c>
      <c r="C9" t="s" s="43">
        <v>39</v>
      </c>
      <c r="D9" t="s" s="43">
        <v>40</v>
      </c>
      <c r="E9" t="s" s="43">
        <v>41</v>
      </c>
      <c r="F9" t="s" s="43">
        <v>42</v>
      </c>
      <c r="G9" t="s" s="43">
        <v>43</v>
      </c>
      <c r="H9" t="s" s="43">
        <v>44</v>
      </c>
      <c r="I9" t="s" s="43">
        <v>45</v>
      </c>
      <c r="J9" t="s" s="44">
        <v>46</v>
      </c>
    </row>
    <row r="10" ht="12.7" customHeight="1">
      <c r="A10" s="20">
        <v>1</v>
      </c>
      <c r="B10" s="21"/>
      <c r="C10" s="21"/>
      <c r="D10" s="21"/>
      <c r="E10" s="21"/>
      <c r="F10" s="21"/>
      <c r="G10" s="45" cm="1">
        <f t="array" ref="G10">IF(AND(E10&lt;&gt;"",F10&lt;&gt;""),F10-E10,0)</f>
        <v>0</v>
      </c>
      <c r="H10" s="22"/>
      <c r="I10" s="22"/>
      <c r="J10" s="22" cm="1">
        <f t="array" ref="J10">IF(H10&lt;&gt;"",H10,0)+IF(I10&lt;&gt;"",I10,0)+(G10*$C$7)</f>
        <v>0</v>
      </c>
    </row>
    <row r="11" ht="12.7" customHeight="1">
      <c r="A11" s="20">
        <v>2</v>
      </c>
      <c r="B11" s="21"/>
      <c r="C11" s="21"/>
      <c r="D11" s="21"/>
      <c r="E11" s="21"/>
      <c r="F11" s="21"/>
      <c r="G11" s="45" cm="1">
        <f t="array" ref="G11">IF(AND(E11&lt;&gt;"",F11&lt;&gt;""),F11-E11,0)</f>
        <v>0</v>
      </c>
      <c r="H11" s="22"/>
      <c r="I11" s="22"/>
      <c r="J11" s="22" cm="1">
        <f t="array" ref="J11">IF(H11&lt;&gt;"",H11,0)+IF(I11&lt;&gt;"",I11,0)+(G11*$C$7)</f>
        <v>0</v>
      </c>
    </row>
    <row r="12" ht="12.7" customHeight="1">
      <c r="A12" s="20">
        <v>3</v>
      </c>
      <c r="B12" s="21"/>
      <c r="C12" s="21"/>
      <c r="D12" s="21"/>
      <c r="E12" s="21"/>
      <c r="F12" s="21"/>
      <c r="G12" s="45" cm="1">
        <f t="array" ref="G12">IF(AND(E12&lt;&gt;"",F12&lt;&gt;""),F12-E12,0)</f>
        <v>0</v>
      </c>
      <c r="H12" s="22"/>
      <c r="I12" s="22"/>
      <c r="J12" s="22" cm="1">
        <f t="array" ref="J12">IF(H12&lt;&gt;"",H12,0)+IF(I12&lt;&gt;"",I12,0)+(G12*$C$7)</f>
        <v>0</v>
      </c>
    </row>
    <row r="13" ht="12.7" customHeight="1">
      <c r="A13" s="20">
        <v>4</v>
      </c>
      <c r="B13" s="21"/>
      <c r="C13" s="21"/>
      <c r="D13" s="21"/>
      <c r="E13" s="21"/>
      <c r="F13" s="21"/>
      <c r="G13" s="45" cm="1">
        <f t="array" ref="G13">IF(AND(E13&lt;&gt;"",F13&lt;&gt;""),F13-E13,0)</f>
        <v>0</v>
      </c>
      <c r="H13" s="22"/>
      <c r="I13" s="22"/>
      <c r="J13" s="22" cm="1">
        <f t="array" ref="J13">IF(H13&lt;&gt;"",H13,0)+IF(I13&lt;&gt;"",I13,0)+(G13*$C$7)</f>
        <v>0</v>
      </c>
    </row>
    <row r="14" ht="12.7" customHeight="1">
      <c r="A14" s="20">
        <v>5</v>
      </c>
      <c r="B14" s="21"/>
      <c r="C14" s="21"/>
      <c r="D14" s="21"/>
      <c r="E14" s="21"/>
      <c r="F14" s="21"/>
      <c r="G14" s="45" cm="1">
        <f t="array" ref="G14">IF(AND(E14&lt;&gt;"",F14&lt;&gt;""),F14-E14,0)</f>
        <v>0</v>
      </c>
      <c r="H14" s="22"/>
      <c r="I14" s="22"/>
      <c r="J14" s="22" cm="1">
        <f t="array" ref="J14">IF(H14&lt;&gt;"",H14,0)+IF(I14&lt;&gt;"",I14,0)+(G14*$C$7)</f>
        <v>0</v>
      </c>
    </row>
    <row r="15" ht="12.7" customHeight="1">
      <c r="A15" s="20">
        <v>6</v>
      </c>
      <c r="B15" s="21"/>
      <c r="C15" s="21"/>
      <c r="D15" s="21"/>
      <c r="E15" s="21"/>
      <c r="F15" s="21"/>
      <c r="G15" s="45" cm="1">
        <f t="array" ref="G15">IF(AND(E15&lt;&gt;"",F15&lt;&gt;""),F15-E15,0)</f>
        <v>0</v>
      </c>
      <c r="H15" s="22"/>
      <c r="I15" s="22"/>
      <c r="J15" s="22" cm="1">
        <f t="array" ref="J15">IF(H15&lt;&gt;"",H15,0)+IF(I15&lt;&gt;"",I15,0)+(G15*$C$7)</f>
        <v>0</v>
      </c>
    </row>
    <row r="16" ht="12.7" customHeight="1">
      <c r="A16" s="20">
        <v>7</v>
      </c>
      <c r="B16" s="21"/>
      <c r="C16" s="21"/>
      <c r="D16" s="21"/>
      <c r="E16" s="21"/>
      <c r="F16" s="21"/>
      <c r="G16" s="45" cm="1">
        <f t="array" ref="G16">IF(AND(E16&lt;&gt;"",F16&lt;&gt;""),F16-E16,0)</f>
        <v>0</v>
      </c>
      <c r="H16" s="22"/>
      <c r="I16" s="22"/>
      <c r="J16" s="22" cm="1">
        <f t="array" ref="J16">IF(H16&lt;&gt;"",H16,0)+IF(I16&lt;&gt;"",I16,0)+(G16*$C$7)</f>
        <v>0</v>
      </c>
    </row>
    <row r="17" ht="12.7" customHeight="1">
      <c r="A17" s="20">
        <v>8</v>
      </c>
      <c r="B17" s="21"/>
      <c r="C17" s="21"/>
      <c r="D17" s="21"/>
      <c r="E17" s="21"/>
      <c r="F17" s="21"/>
      <c r="G17" s="45" cm="1">
        <f t="array" ref="G17">IF(AND(E17&lt;&gt;"",F17&lt;&gt;""),F17-E17,0)</f>
        <v>0</v>
      </c>
      <c r="H17" s="22"/>
      <c r="I17" s="22"/>
      <c r="J17" s="22" cm="1">
        <f t="array" ref="J17">IF(H17&lt;&gt;"",H17,0)+IF(I17&lt;&gt;"",I17,0)+(G17*$C$7)</f>
        <v>0</v>
      </c>
    </row>
    <row r="18" ht="12.7" customHeight="1">
      <c r="A18" s="20">
        <v>9</v>
      </c>
      <c r="B18" s="21"/>
      <c r="C18" s="21"/>
      <c r="D18" s="21"/>
      <c r="E18" s="21"/>
      <c r="F18" s="21"/>
      <c r="G18" s="45" cm="1">
        <f t="array" ref="G18">IF(AND(E18&lt;&gt;"",F18&lt;&gt;""),F18-E18,0)</f>
        <v>0</v>
      </c>
      <c r="H18" s="22"/>
      <c r="I18" s="22"/>
      <c r="J18" s="22" cm="1">
        <f t="array" ref="J18">IF(H18&lt;&gt;"",H18,0)+IF(I18&lt;&gt;"",I18,0)+(G18*$C$7)</f>
        <v>0</v>
      </c>
    </row>
    <row r="19" ht="12.7" customHeight="1">
      <c r="A19" s="20">
        <v>10</v>
      </c>
      <c r="B19" s="21"/>
      <c r="C19" s="21"/>
      <c r="D19" s="21"/>
      <c r="E19" s="21"/>
      <c r="F19" s="21"/>
      <c r="G19" s="45" cm="1">
        <f t="array" ref="G19">IF(AND(E19&lt;&gt;"",F19&lt;&gt;""),F19-E19,0)</f>
        <v>0</v>
      </c>
      <c r="H19" s="22"/>
      <c r="I19" s="22"/>
      <c r="J19" s="22" cm="1">
        <f t="array" ref="J19">IF(H19&lt;&gt;"",H19,0)+IF(I19&lt;&gt;"",I19,0)+(G19*$C$7)</f>
        <v>0</v>
      </c>
    </row>
    <row r="20" ht="13.55" customHeight="1">
      <c r="A20" s="23"/>
      <c r="B20" s="23"/>
      <c r="C20" s="23"/>
      <c r="D20" s="23"/>
      <c r="E20" s="23"/>
      <c r="F20" s="23"/>
      <c r="G20" s="23"/>
      <c r="H20" s="23"/>
      <c r="I20" s="24"/>
      <c r="J20" s="23"/>
    </row>
    <row r="21" ht="13.55" customHeight="1">
      <c r="A21" s="8"/>
      <c r="B21" s="8"/>
      <c r="C21" s="8"/>
      <c r="D21" s="8"/>
      <c r="E21" s="8"/>
      <c r="F21" s="8"/>
      <c r="G21" s="8"/>
      <c r="H21" t="s" s="25">
        <v>47</v>
      </c>
      <c r="I21" s="46" cm="1">
        <f t="array" ref="I21">SUM(G10:G19)</f>
        <v>0</v>
      </c>
      <c r="J21" s="27"/>
    </row>
    <row r="22" ht="13.55" customHeight="1">
      <c r="A22" s="8"/>
      <c r="B22" s="8"/>
      <c r="C22" s="8"/>
      <c r="D22" s="8"/>
      <c r="E22" s="8"/>
      <c r="F22" s="8"/>
      <c r="G22" s="8"/>
      <c r="H22" t="s" s="28">
        <v>48</v>
      </c>
      <c r="I22" s="29"/>
      <c r="J22" s="31" cm="1">
        <f t="array" ref="J22">SUM(J10:J19)</f>
        <v>0</v>
      </c>
    </row>
    <row r="23" ht="13.55" customHeight="1">
      <c r="A23" s="8"/>
      <c r="B23" s="8"/>
      <c r="C23" s="8"/>
      <c r="D23" s="8"/>
      <c r="E23" s="8"/>
      <c r="F23" s="8"/>
      <c r="G23" s="8"/>
      <c r="H23" s="8"/>
      <c r="I23" s="8"/>
      <c r="J23" s="32"/>
    </row>
    <row r="24" ht="13.55" customHeight="1">
      <c r="A24" s="8"/>
      <c r="B24" s="8"/>
      <c r="C24" s="8"/>
      <c r="D24" s="8"/>
      <c r="E24" s="8"/>
      <c r="F24" s="8"/>
      <c r="G24" s="8"/>
      <c r="H24" s="8"/>
      <c r="I24" s="8"/>
      <c r="J24" s="8"/>
    </row>
    <row r="25" ht="13.55" customHeight="1">
      <c r="A25" s="8"/>
      <c r="B25" s="8"/>
      <c r="C25" s="8"/>
      <c r="D25" s="8"/>
      <c r="E25" s="8"/>
      <c r="F25" s="8"/>
      <c r="G25" s="8"/>
      <c r="H25" s="8"/>
      <c r="I25" s="8"/>
      <c r="J25" s="8"/>
    </row>
    <row r="26" ht="13.55" customHeight="1">
      <c r="A26" s="8"/>
      <c r="B26" t="s" s="33">
        <v>26</v>
      </c>
      <c r="C26" s="8"/>
      <c r="D26" s="8"/>
      <c r="E26" t="s" s="33">
        <v>26</v>
      </c>
      <c r="F26" s="8"/>
      <c r="G26" s="8"/>
      <c r="H26" t="s" s="33">
        <v>26</v>
      </c>
      <c r="I26" s="8"/>
      <c r="J26" s="8"/>
    </row>
    <row r="27" ht="13.55" customHeight="1">
      <c r="A27" s="8"/>
      <c r="B27" t="s" s="28">
        <v>49</v>
      </c>
      <c r="C27" s="8"/>
      <c r="D27" s="8"/>
      <c r="E27" t="s" s="28">
        <v>28</v>
      </c>
      <c r="F27" s="8"/>
      <c r="G27" s="8"/>
      <c r="H27" t="s" s="28">
        <v>50</v>
      </c>
      <c r="I27" s="8"/>
      <c r="J27" s="8"/>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L24"/>
  <sheetViews>
    <sheetView workbookViewId="0" showGridLines="0" defaultGridColor="1"/>
  </sheetViews>
  <sheetFormatPr defaultColWidth="8.83333" defaultRowHeight="15" customHeight="1" outlineLevelRow="0" outlineLevelCol="0"/>
  <cols>
    <col min="1" max="1" width="13.9219" style="47" customWidth="1"/>
    <col min="2" max="2" width="20.3516" style="47" customWidth="1"/>
    <col min="3" max="3" width="14.7188" style="47" customWidth="1"/>
    <col min="4" max="4" width="12.8906" style="47" customWidth="1"/>
    <col min="5" max="5" width="39.8203" style="47" customWidth="1"/>
    <col min="6" max="6" width="7.71094" style="47" customWidth="1"/>
    <col min="7" max="7" width="8.54688" style="47" customWidth="1"/>
    <col min="8" max="8" width="10.1562" style="47" customWidth="1"/>
    <col min="9" max="9" width="10.7266" style="47" customWidth="1"/>
    <col min="10" max="10" width="37.6875" style="47" customWidth="1"/>
    <col min="11" max="11" width="10.25" style="47" customWidth="1"/>
    <col min="12" max="12" width="16.5938" style="47" customWidth="1"/>
    <col min="13" max="16384" width="8.85156" style="47" customWidth="1"/>
  </cols>
  <sheetData>
    <row r="1" ht="18.5" customHeight="1">
      <c r="A1" t="s" s="35">
        <v>52</v>
      </c>
      <c r="B1" s="8"/>
      <c r="C1" s="8"/>
      <c r="D1" s="8"/>
      <c r="E1" s="8"/>
      <c r="F1" s="8"/>
      <c r="G1" s="8"/>
      <c r="H1" s="8"/>
      <c r="I1" s="8"/>
      <c r="J1" s="8"/>
      <c r="K1" s="8"/>
      <c r="L1" s="8"/>
    </row>
    <row r="2" ht="13.55" customHeight="1">
      <c r="A2" t="s" s="36">
        <v>53</v>
      </c>
      <c r="B2" s="8"/>
      <c r="C2" s="8"/>
      <c r="D2" s="8"/>
      <c r="E2" s="8"/>
      <c r="F2" s="8"/>
      <c r="G2" s="8"/>
      <c r="H2" s="8"/>
      <c r="I2" s="8"/>
      <c r="J2" s="8"/>
      <c r="K2" s="8"/>
      <c r="L2" s="8"/>
    </row>
    <row r="3" ht="13.55" customHeight="1">
      <c r="A3" s="8"/>
      <c r="B3" s="8"/>
      <c r="C3" s="37"/>
      <c r="D3" s="8"/>
      <c r="E3" s="8"/>
      <c r="F3" s="37"/>
      <c r="G3" s="8"/>
      <c r="H3" s="8"/>
      <c r="I3" s="8"/>
      <c r="J3" s="8"/>
      <c r="K3" s="8"/>
      <c r="L3" s="8"/>
    </row>
    <row r="4" ht="13.55" customHeight="1">
      <c r="A4" s="8"/>
      <c r="B4" t="s" s="25">
        <v>8</v>
      </c>
      <c r="C4" s="38"/>
      <c r="D4" s="39"/>
      <c r="E4" t="s" s="25">
        <v>54</v>
      </c>
      <c r="F4" s="38"/>
      <c r="G4" s="39"/>
      <c r="H4" s="8"/>
      <c r="I4" s="8"/>
      <c r="J4" s="8"/>
      <c r="K4" s="8"/>
      <c r="L4" s="8"/>
    </row>
    <row r="5" ht="13.55" customHeight="1">
      <c r="A5" s="8"/>
      <c r="B5" t="s" s="25">
        <v>55</v>
      </c>
      <c r="C5" s="38"/>
      <c r="D5" s="39"/>
      <c r="E5" t="s" s="25">
        <v>56</v>
      </c>
      <c r="F5" s="38"/>
      <c r="G5" s="39"/>
      <c r="H5" s="8"/>
      <c r="I5" s="8"/>
      <c r="J5" s="8"/>
      <c r="K5" s="8"/>
      <c r="L5" s="8"/>
    </row>
    <row r="6" ht="13.55" customHeight="1">
      <c r="A6" s="8"/>
      <c r="B6" t="s" s="25">
        <v>57</v>
      </c>
      <c r="C6" s="38"/>
      <c r="D6" s="39"/>
      <c r="E6" t="s" s="25">
        <v>58</v>
      </c>
      <c r="F6" s="38"/>
      <c r="G6" s="39"/>
      <c r="H6" s="8"/>
      <c r="I6" s="8"/>
      <c r="J6" s="8"/>
      <c r="K6" s="8"/>
      <c r="L6" s="8"/>
    </row>
    <row r="7" ht="13.55" customHeight="1">
      <c r="A7" s="40"/>
      <c r="B7" s="40"/>
      <c r="C7" s="41"/>
      <c r="D7" s="40"/>
      <c r="E7" s="40"/>
      <c r="F7" s="41"/>
      <c r="G7" s="40"/>
      <c r="H7" s="40"/>
      <c r="I7" s="40"/>
      <c r="J7" s="40"/>
      <c r="K7" s="40"/>
      <c r="L7" s="40"/>
    </row>
    <row r="8" ht="24.65" customHeight="1">
      <c r="A8" t="s" s="48">
        <v>59</v>
      </c>
      <c r="B8" t="s" s="49">
        <v>60</v>
      </c>
      <c r="C8" t="s" s="49">
        <v>61</v>
      </c>
      <c r="D8" t="s" s="49">
        <v>62</v>
      </c>
      <c r="E8" t="s" s="49">
        <v>63</v>
      </c>
      <c r="F8" t="s" s="49">
        <v>64</v>
      </c>
      <c r="G8" t="s" s="49">
        <v>65</v>
      </c>
      <c r="H8" t="s" s="49">
        <v>66</v>
      </c>
      <c r="I8" t="s" s="49">
        <v>67</v>
      </c>
      <c r="J8" t="s" s="49">
        <v>68</v>
      </c>
      <c r="K8" t="s" s="49">
        <v>69</v>
      </c>
      <c r="L8" t="s" s="50">
        <v>70</v>
      </c>
    </row>
    <row r="9" ht="12.7" customHeight="1">
      <c r="A9" t="s" s="51">
        <v>71</v>
      </c>
      <c r="B9" s="21"/>
      <c r="C9" s="21"/>
      <c r="D9" s="21"/>
      <c r="E9" s="21"/>
      <c r="F9" s="21"/>
      <c r="G9" s="45" cm="1">
        <f t="array" ref="G9">$F$6</f>
        <v>0</v>
      </c>
      <c r="H9" s="21"/>
      <c r="I9" s="21"/>
      <c r="J9" s="21"/>
      <c r="K9" s="22" cm="1">
        <f t="array" ref="K9">IF($F$5&lt;&gt;"",ROUND(($F$5/$F$6)*1.5,2),0)</f>
        <v>0</v>
      </c>
      <c r="L9" s="22" cm="1">
        <f t="array" ref="L9">(H9*K9)+(I9*K9*2)+(J9*K9*2)</f>
        <v>0</v>
      </c>
    </row>
    <row r="10" ht="12.7" customHeight="1">
      <c r="A10" t="s" s="51">
        <v>72</v>
      </c>
      <c r="B10" s="21"/>
      <c r="C10" s="21"/>
      <c r="D10" s="21"/>
      <c r="E10" s="21"/>
      <c r="F10" s="21"/>
      <c r="G10" s="45" cm="1">
        <f t="array" ref="G10">$F$6</f>
        <v>0</v>
      </c>
      <c r="H10" s="21"/>
      <c r="I10" s="21"/>
      <c r="J10" s="21"/>
      <c r="K10" s="22" cm="1">
        <f t="array" ref="K10">IF($F$5&lt;&gt;"",ROUND(($F$5/$F$6)*1.5,2),0)</f>
        <v>0</v>
      </c>
      <c r="L10" s="22" cm="1">
        <f t="array" ref="L10">(H10*K10)+(I10*K10*2)+(J10*K10*2)</f>
        <v>0</v>
      </c>
    </row>
    <row r="11" ht="12.7" customHeight="1">
      <c r="A11" t="s" s="51">
        <v>73</v>
      </c>
      <c r="B11" s="21"/>
      <c r="C11" s="21"/>
      <c r="D11" s="21"/>
      <c r="E11" s="21"/>
      <c r="F11" s="21"/>
      <c r="G11" s="45" cm="1">
        <f t="array" ref="G11">$F$6</f>
        <v>0</v>
      </c>
      <c r="H11" s="21"/>
      <c r="I11" s="21"/>
      <c r="J11" s="21"/>
      <c r="K11" s="22" cm="1">
        <f t="array" ref="K11">IF($F$5&lt;&gt;"",ROUND(($F$5/$F$6)*1.5,2),0)</f>
        <v>0</v>
      </c>
      <c r="L11" s="22" cm="1">
        <f t="array" ref="L11">(H11*K11)+(I11*K11*2)+(J11*K11*2)</f>
        <v>0</v>
      </c>
    </row>
    <row r="12" ht="12.7" customHeight="1">
      <c r="A12" t="s" s="51">
        <v>74</v>
      </c>
      <c r="B12" s="21"/>
      <c r="C12" s="21"/>
      <c r="D12" s="21"/>
      <c r="E12" s="21"/>
      <c r="F12" s="21"/>
      <c r="G12" s="45" cm="1">
        <f t="array" ref="G12">$F$6</f>
        <v>0</v>
      </c>
      <c r="H12" s="21"/>
      <c r="I12" s="21"/>
      <c r="J12" s="21"/>
      <c r="K12" s="22" cm="1">
        <f t="array" ref="K12">IF($F$5&lt;&gt;"",ROUND(($F$5/$F$6)*1.5,2),0)</f>
        <v>0</v>
      </c>
      <c r="L12" s="22" cm="1">
        <f t="array" ref="L12">(H12*K12)+(I12*K12*2)+(J12*K12*2)</f>
        <v>0</v>
      </c>
    </row>
    <row r="13" ht="12.7" customHeight="1">
      <c r="A13" t="s" s="51">
        <v>75</v>
      </c>
      <c r="B13" s="21"/>
      <c r="C13" s="21"/>
      <c r="D13" s="21"/>
      <c r="E13" s="21"/>
      <c r="F13" s="21"/>
      <c r="G13" s="45" cm="1">
        <f t="array" ref="G13">$F$6</f>
        <v>0</v>
      </c>
      <c r="H13" s="21"/>
      <c r="I13" s="21"/>
      <c r="J13" s="21"/>
      <c r="K13" s="22" cm="1">
        <f t="array" ref="K13">IF($F$5&lt;&gt;"",ROUND(($F$5/$F$6)*1.5,2),0)</f>
        <v>0</v>
      </c>
      <c r="L13" s="22" cm="1">
        <f t="array" ref="L13">(H13*K13)+(I13*K13*2)+(J13*K13*2)</f>
        <v>0</v>
      </c>
    </row>
    <row r="14" ht="12.7" customHeight="1">
      <c r="A14" t="s" s="51">
        <v>76</v>
      </c>
      <c r="B14" s="21"/>
      <c r="C14" s="21"/>
      <c r="D14" s="21"/>
      <c r="E14" s="21"/>
      <c r="F14" s="21"/>
      <c r="G14" s="45" cm="1">
        <f t="array" ref="G14">$F$6</f>
        <v>0</v>
      </c>
      <c r="H14" s="21"/>
      <c r="I14" s="21"/>
      <c r="J14" s="21"/>
      <c r="K14" s="22" cm="1">
        <f t="array" ref="K14">IF($F$5&lt;&gt;"",ROUND(($F$5/$F$6)*1.5,2),0)</f>
        <v>0</v>
      </c>
      <c r="L14" s="22" cm="1">
        <f t="array" ref="L14">(H14*K14)+(I14*K14*2)+(J14*K14*2)</f>
        <v>0</v>
      </c>
    </row>
    <row r="15" ht="12.7" customHeight="1">
      <c r="A15" t="s" s="51">
        <v>77</v>
      </c>
      <c r="B15" s="21"/>
      <c r="C15" s="21"/>
      <c r="D15" s="21"/>
      <c r="E15" s="21"/>
      <c r="F15" s="21"/>
      <c r="G15" s="45" cm="1">
        <f t="array" ref="G15">$F$6</f>
        <v>0</v>
      </c>
      <c r="H15" s="21"/>
      <c r="I15" s="21"/>
      <c r="J15" s="21"/>
      <c r="K15" s="22" cm="1">
        <f t="array" ref="K15">IF($F$5&lt;&gt;"",ROUND(($F$5/$F$6)*1.5,2),0)</f>
        <v>0</v>
      </c>
      <c r="L15" s="22" cm="1">
        <f t="array" ref="L15">(H15*K15)+(I15*K15*2)+(J15*K15*2)</f>
        <v>0</v>
      </c>
    </row>
    <row r="16" ht="13.55" customHeight="1">
      <c r="A16" s="23"/>
      <c r="B16" s="23"/>
      <c r="C16" s="23"/>
      <c r="D16" s="23"/>
      <c r="E16" s="23"/>
      <c r="F16" s="23"/>
      <c r="G16" s="23"/>
      <c r="H16" s="23"/>
      <c r="I16" s="23"/>
      <c r="J16" s="23"/>
      <c r="K16" s="24"/>
      <c r="L16" s="23"/>
    </row>
    <row r="17" ht="13.55" customHeight="1">
      <c r="A17" s="8"/>
      <c r="B17" s="8"/>
      <c r="C17" s="8"/>
      <c r="D17" s="8"/>
      <c r="E17" s="8"/>
      <c r="F17" s="8"/>
      <c r="G17" s="8"/>
      <c r="H17" s="8"/>
      <c r="I17" s="8"/>
      <c r="J17" t="s" s="25">
        <v>78</v>
      </c>
      <c r="K17" s="46" cm="1">
        <f t="array" ref="K17">SUM(H9:H15)</f>
        <v>0</v>
      </c>
      <c r="L17" s="39"/>
    </row>
    <row r="18" ht="13.55" customHeight="1">
      <c r="A18" s="8"/>
      <c r="B18" s="8"/>
      <c r="C18" s="8"/>
      <c r="D18" s="8"/>
      <c r="E18" s="8"/>
      <c r="F18" s="8"/>
      <c r="G18" s="8"/>
      <c r="H18" s="8"/>
      <c r="I18" s="8"/>
      <c r="J18" t="s" s="25">
        <v>79</v>
      </c>
      <c r="K18" s="46" cm="1">
        <f t="array" ref="K18">SUM(I9:I15)+SUM(J9:J15)</f>
        <v>0</v>
      </c>
      <c r="L18" s="27"/>
    </row>
    <row r="19" ht="13.55" customHeight="1">
      <c r="A19" s="8"/>
      <c r="B19" s="8"/>
      <c r="C19" s="8"/>
      <c r="D19" s="8"/>
      <c r="E19" s="8"/>
      <c r="F19" s="8"/>
      <c r="G19" s="8"/>
      <c r="H19" s="8"/>
      <c r="I19" s="8"/>
      <c r="J19" t="s" s="28">
        <v>80</v>
      </c>
      <c r="K19" s="29"/>
      <c r="L19" s="31" cm="1">
        <f t="array" ref="L19">SUM(L9:L15)</f>
        <v>0</v>
      </c>
    </row>
    <row r="20" ht="13.55" customHeight="1">
      <c r="A20" s="8"/>
      <c r="B20" s="8"/>
      <c r="C20" s="8"/>
      <c r="D20" s="8"/>
      <c r="E20" s="8"/>
      <c r="F20" s="8"/>
      <c r="G20" s="8"/>
      <c r="H20" s="8"/>
      <c r="I20" s="8"/>
      <c r="J20" s="8"/>
      <c r="K20" s="8"/>
      <c r="L20" s="32"/>
    </row>
    <row r="21" ht="13.55" customHeight="1">
      <c r="A21" s="8"/>
      <c r="B21" s="8"/>
      <c r="C21" s="8"/>
      <c r="D21" s="8"/>
      <c r="E21" s="8"/>
      <c r="F21" s="8"/>
      <c r="G21" s="8"/>
      <c r="H21" s="8"/>
      <c r="I21" s="8"/>
      <c r="J21" s="8"/>
      <c r="K21" s="8"/>
      <c r="L21" s="8"/>
    </row>
    <row r="22" ht="13.55" customHeight="1">
      <c r="A22" s="8"/>
      <c r="B22" s="8"/>
      <c r="C22" s="8"/>
      <c r="D22" s="8"/>
      <c r="E22" s="8"/>
      <c r="F22" s="8"/>
      <c r="G22" s="8"/>
      <c r="H22" s="8"/>
      <c r="I22" s="8"/>
      <c r="J22" s="8"/>
      <c r="K22" s="8"/>
      <c r="L22" s="8"/>
    </row>
    <row r="23" ht="13.55" customHeight="1">
      <c r="A23" s="8"/>
      <c r="B23" t="s" s="33">
        <v>26</v>
      </c>
      <c r="C23" s="8"/>
      <c r="D23" s="8"/>
      <c r="E23" t="s" s="33">
        <v>26</v>
      </c>
      <c r="F23" s="8"/>
      <c r="G23" s="8"/>
      <c r="H23" s="8"/>
      <c r="I23" t="s" s="33">
        <v>26</v>
      </c>
      <c r="J23" s="8"/>
      <c r="K23" s="8"/>
      <c r="L23" s="8"/>
    </row>
    <row r="24" ht="13.55" customHeight="1">
      <c r="A24" s="8"/>
      <c r="B24" t="s" s="28">
        <v>81</v>
      </c>
      <c r="C24" s="8"/>
      <c r="D24" s="8"/>
      <c r="E24" t="s" s="28">
        <v>82</v>
      </c>
      <c r="F24" s="8"/>
      <c r="G24" s="8"/>
      <c r="H24" s="8"/>
      <c r="I24" t="s" s="28">
        <v>83</v>
      </c>
      <c r="J24" s="8"/>
      <c r="K24" s="8"/>
      <c r="L24" s="8"/>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